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Közlekedési Iroda\public\2018. évi beruházások\Pozsonyi út felújítása\"/>
    </mc:Choice>
  </mc:AlternateContent>
  <bookViews>
    <workbookView xWindow="0" yWindow="0" windowWidth="21600" windowHeight="9735"/>
  </bookViews>
  <sheets>
    <sheet name="Költségvetés " sheetId="3" r:id="rId1"/>
  </sheets>
  <definedNames>
    <definedName name="KülsőAdatok_1" localSheetId="0" hidden="1">'Költségvetés '!$A$6:$F$46</definedName>
    <definedName name="_xlnm.Print_Area" localSheetId="0">'Költségvetés '!$A$1:$F$46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3" l="1"/>
  <c r="F34" i="3"/>
  <c r="F35" i="3"/>
  <c r="F36" i="3"/>
  <c r="F37" i="3"/>
  <c r="F38" i="3"/>
  <c r="F39" i="3"/>
  <c r="F40" i="3"/>
  <c r="F41" i="3"/>
  <c r="F42" i="3"/>
  <c r="F43" i="3"/>
  <c r="F32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7" i="3"/>
  <c r="F44" i="3" l="1"/>
  <c r="F46" i="3" s="1"/>
  <c r="F45" i="3" l="1"/>
</calcChain>
</file>

<file path=xl/connections.xml><?xml version="1.0" encoding="utf-8"?>
<connections xmlns="http://schemas.openxmlformats.org/spreadsheetml/2006/main">
  <connection id="1" keepAlive="1" name="Lekérdezés - Táblázat4" description="A munkafüzetben levő „Táblázat4” lekérdezés kapcsolata" type="5" refreshedVersion="6" background="1" saveData="1">
    <dbPr connection="Provider=Microsoft.Mashup.OleDb.1;Data Source=$Workbook$;Location=Táblázat4" command="SELECT * FROM [Táblázat4]"/>
  </connection>
  <connection id="2" keepAlive="1" name="Lekérdezés - Tétellista" description="A munkafüzetben levő „Tétellista” lekérdezés kapcsolata" type="5" refreshedVersion="6" background="1" saveData="1">
    <dbPr connection="Provider=Microsoft.Mashup.OleDb.1;Data Source=$Workbook$;Location=Tétellista;Extended Properties=&quot;&quot;" command="SELECT * FROM [Tétellista]"/>
  </connection>
</connections>
</file>

<file path=xl/sharedStrings.xml><?xml version="1.0" encoding="utf-8"?>
<sst xmlns="http://schemas.openxmlformats.org/spreadsheetml/2006/main" count="86" uniqueCount="54">
  <si>
    <t>Ft</t>
  </si>
  <si>
    <t>Megvalósulási tervek elkészítése</t>
  </si>
  <si>
    <t>Előzetes állapotfelvétel épületekről, közművekről, védett természeti területről, szállítóutakról</t>
  </si>
  <si>
    <t>Szakfelügyeletek</t>
  </si>
  <si>
    <t>Ideiglenes forgalomterelés tervezés, engedélyeztetés</t>
  </si>
  <si>
    <t>Ideiglenes forgalomterelés építés, bontás</t>
  </si>
  <si>
    <t>db</t>
  </si>
  <si>
    <t>Közmű feltárás, kutatóárok ásás</t>
  </si>
  <si>
    <t>m3</t>
  </si>
  <si>
    <t>Földmű felső 50 cm vtg rétegébe építendő fagyvédő réteg</t>
  </si>
  <si>
    <t>m2</t>
  </si>
  <si>
    <t>Aszfalt burkolat bontása közúton</t>
  </si>
  <si>
    <t>Kő (kockakő, idomkő) burkolatú út bontása</t>
  </si>
  <si>
    <t>m</t>
  </si>
  <si>
    <t>Telepen kevert cementes stabilizáció készítése (Ckt-4)</t>
  </si>
  <si>
    <t>AC 11 kötő</t>
  </si>
  <si>
    <t>Kerti szegély építése</t>
  </si>
  <si>
    <t>KRESZ táblák leszerelése oszlopról</t>
  </si>
  <si>
    <t>Burkolati jelek készítése kézzel (tartós kivitel) - fehér</t>
  </si>
  <si>
    <t>Oszlopok elhelyezése KRESZ táblákhoz</t>
  </si>
  <si>
    <t>KRESZ táblák elhelyezése</t>
  </si>
  <si>
    <t>NETTÓ ÖSSZESEN</t>
  </si>
  <si>
    <t>ÁFA 27%</t>
  </si>
  <si>
    <t>BRUTTÓ MINDÖSSZESEN</t>
  </si>
  <si>
    <t>Mennyiség</t>
  </si>
  <si>
    <t>Egységár</t>
  </si>
  <si>
    <t>Tétel ár</t>
  </si>
  <si>
    <t>M.e.</t>
  </si>
  <si>
    <t>Tétel leírás</t>
  </si>
  <si>
    <t>Költségvetés kiírás</t>
  </si>
  <si>
    <t>Index</t>
  </si>
  <si>
    <t>Egyes fák kiszedése 21-40 cm átmérő között</t>
  </si>
  <si>
    <t>Bozót és cserje irtás</t>
  </si>
  <si>
    <t>Tükör készítés tömörítés</t>
  </si>
  <si>
    <t>Kitermelt föld elszállítása lerakóhelyre (előirányzott 15 km szállítási távolságra), lerakóhelyi díjjal együtt</t>
  </si>
  <si>
    <t>Bontott törmelék elszállítása lerakóhelyre (előirányzott 15 km szállítási távolságra), lerakóhelyi díjjal együtt</t>
  </si>
  <si>
    <t>Folytonos szemeloszlású zúzottkő alap</t>
  </si>
  <si>
    <t>AC 11 kopó</t>
  </si>
  <si>
    <t xml:space="preserve">Térkőburkolat építése 6 cm </t>
  </si>
  <si>
    <t>"K" szegély építése</t>
  </si>
  <si>
    <t>Víznyelős tisztítóakna építése</t>
  </si>
  <si>
    <t>Tisztítóakna építése</t>
  </si>
  <si>
    <t>Víznyelőakna építése</t>
  </si>
  <si>
    <t>Meglévő padka rendezése</t>
  </si>
  <si>
    <t>Székesfehérvár, Pozsonyi út (Zsolnai út - Nagyszombati út között) burkolatfelújítása</t>
  </si>
  <si>
    <t>Víznyelő rácsok cseréje és szintbehelyezése</t>
  </si>
  <si>
    <t>Aknafedlapok cseréje és szintbehelyezése</t>
  </si>
  <si>
    <t>Kiemelt szegély építése</t>
  </si>
  <si>
    <t>Hossz-csatorna építése NA400 KG-PVC</t>
  </si>
  <si>
    <t>Védőcső építése közműkeresztezéseknél</t>
  </si>
  <si>
    <t>16/18cm törzskörméretű kétszer iskolázott sorfák ültetése</t>
  </si>
  <si>
    <t>6/8 cm törzskörméretű szoliter cserje ültetése</t>
  </si>
  <si>
    <t>Tartalmazza a Fedvényterven jelölt változásokat is.</t>
  </si>
  <si>
    <t>Bevágásból kikerülő felesleges föld kitermelése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</si>
</sst>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0" xfId="0" applyNumberFormat="1"/>
    <xf numFmtId="0" fontId="4" fillId="0" borderId="0" xfId="0" applyFont="1"/>
    <xf numFmtId="0" fontId="4" fillId="0" borderId="0" xfId="0" applyNumberFormat="1" applyFont="1"/>
    <xf numFmtId="3" fontId="4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NumberFormat="1" applyFont="1"/>
    <xf numFmtId="3" fontId="0" fillId="0" borderId="0" xfId="0" applyNumberFormat="1" applyFont="1"/>
    <xf numFmtId="2" fontId="0" fillId="0" borderId="0" xfId="0" applyNumberFormat="1"/>
    <xf numFmtId="2" fontId="4" fillId="0" borderId="0" xfId="0" applyNumberFormat="1" applyFont="1"/>
    <xf numFmtId="2" fontId="0" fillId="0" borderId="0" xfId="0" applyNumberFormat="1" applyFont="1"/>
    <xf numFmtId="3" fontId="0" fillId="0" borderId="0" xfId="0" applyNumberFormat="1" applyProtection="1">
      <protection locked="0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 2" xfId="1"/>
  </cellStyles>
  <dxfs count="7">
    <dxf>
      <numFmt numFmtId="3" formatCode="#,##0"/>
    </dxf>
    <dxf>
      <numFmt numFmtId="2" formatCode="0.00"/>
    </dxf>
    <dxf>
      <numFmt numFmtId="3" formatCode="#,##0"/>
    </dxf>
    <dxf>
      <numFmt numFmtId="0" formatCode="General"/>
    </dxf>
    <dxf>
      <font>
        <b val="0"/>
        <i val="0"/>
      </font>
    </dxf>
    <dxf>
      <font>
        <b/>
        <i val="0"/>
      </font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Regia Plan" pivot="0" count="3">
      <tableStyleElement type="wholeTable" dxfId="6"/>
      <tableStyleElement type="headerRow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ülsőAdatok_1" connectionId="2" autoFormatId="16" applyNumberFormats="0" applyBorderFormats="0" applyFontFormats="0" applyPatternFormats="0" applyAlignmentFormats="0" applyWidthHeightFormats="0">
  <queryTableRefresh nextId="37">
    <queryTableFields count="6">
      <queryTableField id="35" name="Index" tableColumnId="1"/>
      <queryTableField id="31" name="Tétel leírás" tableColumnId="31"/>
      <queryTableField id="32" name="M.e." tableColumnId="32"/>
      <queryTableField id="4" name="Mennyiség" tableColumnId="4"/>
      <queryTableField id="5" name="Egységár" tableColumnId="5"/>
      <queryTableField id="6" name="Tétel ár" tableColumnId="6"/>
    </queryTableFields>
    <queryTableDeletedFields count="11">
      <deletedField name="Burkolatmegerősítés"/>
      <deletedField name="Új járda"/>
      <deletedField name="Járda térkő"/>
      <deletedField name="Bazaltbeton"/>
      <deletedField name="Új psz."/>
      <deletedField name="Psz.csere"/>
      <deletedField name="Forgalomtechnika"/>
      <deletedField name="Általános"/>
      <deletedField name="i"/>
      <deletedField name="Column16"/>
      <deletedField name="Column17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Tétellista" displayName="Tétellista" ref="A6:F46" tableType="queryTable">
  <autoFilter ref="A6:F46"/>
  <tableColumns count="6">
    <tableColumn id="1" uniqueName="1" name="Index" queryTableFieldId="35"/>
    <tableColumn id="31" uniqueName="31" name="Tétel leírás" queryTableFieldId="31"/>
    <tableColumn id="32" uniqueName="32" name="M.e." queryTableFieldId="32"/>
    <tableColumn id="4" uniqueName="4" name="Mennyiség" queryTableFieldId="4" dataDxfId="3"/>
    <tableColumn id="5" uniqueName="5" name="Egységár" queryTableFieldId="5" dataDxfId="2"/>
    <tableColumn id="6" uniqueName="6" name="Tétel ár" totalsRowFunction="sum" queryTableFieldId="6" dataDxfId="1" totalsRowDxfId="0"/>
  </tableColumns>
  <tableStyleInfo name="Regia Plan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tabSelected="1" view="pageBreakPreview" topLeftCell="A25" zoomScaleNormal="100" zoomScaleSheetLayoutView="100" workbookViewId="0">
      <selection activeCell="B52" sqref="B52"/>
    </sheetView>
  </sheetViews>
  <sheetFormatPr defaultRowHeight="15" x14ac:dyDescent="0.25"/>
  <cols>
    <col min="1" max="1" width="8.28515625" customWidth="1"/>
    <col min="2" max="2" width="98.28515625" bestFit="1" customWidth="1"/>
    <col min="3" max="3" width="7.42578125" customWidth="1"/>
    <col min="4" max="4" width="13.140625" customWidth="1"/>
    <col min="5" max="5" width="11.7109375" customWidth="1"/>
    <col min="6" max="6" width="15.28515625" style="12" customWidth="1"/>
    <col min="7" max="7" width="10.85546875" customWidth="1"/>
    <col min="8" max="8" width="11" customWidth="1"/>
    <col min="9" max="9" width="10.85546875" customWidth="1"/>
    <col min="10" max="10" width="10.85546875" bestFit="1" customWidth="1"/>
    <col min="11" max="11" width="22" customWidth="1"/>
    <col min="12" max="12" width="10.140625" customWidth="1"/>
    <col min="13" max="13" width="13" customWidth="1"/>
    <col min="14" max="14" width="13.85546875" customWidth="1"/>
    <col min="15" max="15" width="9.140625" customWidth="1"/>
    <col min="16" max="16" width="11.42578125" customWidth="1"/>
    <col min="17" max="17" width="19.28515625" customWidth="1"/>
    <col min="18" max="18" width="11.5703125" customWidth="1"/>
    <col min="19" max="19" width="3.85546875" customWidth="1"/>
    <col min="20" max="21" width="12.140625" customWidth="1"/>
  </cols>
  <sheetData>
    <row r="1" spans="1:21" ht="20.25" x14ac:dyDescent="0.3">
      <c r="A1" s="18" t="s">
        <v>29</v>
      </c>
      <c r="B1" s="18"/>
      <c r="C1" s="18"/>
      <c r="D1" s="18"/>
      <c r="E1" s="18"/>
      <c r="F1" s="18"/>
      <c r="G1" s="1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8" x14ac:dyDescent="0.25">
      <c r="A2" s="19" t="s">
        <v>44</v>
      </c>
      <c r="B2" s="19"/>
      <c r="C2" s="19"/>
      <c r="D2" s="19"/>
      <c r="E2" s="19"/>
      <c r="F2" s="19"/>
      <c r="G2" s="17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8" x14ac:dyDescent="0.25">
      <c r="A3" s="19" t="s">
        <v>52</v>
      </c>
      <c r="B3" s="19"/>
      <c r="C3" s="19"/>
      <c r="D3" s="19"/>
      <c r="E3" s="19"/>
      <c r="F3" s="19"/>
      <c r="G3" s="1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6" spans="1:21" x14ac:dyDescent="0.25">
      <c r="A6" t="s">
        <v>30</v>
      </c>
      <c r="B6" t="s">
        <v>28</v>
      </c>
      <c r="C6" t="s">
        <v>27</v>
      </c>
      <c r="D6" s="1" t="s">
        <v>24</v>
      </c>
      <c r="E6" s="1" t="s">
        <v>25</v>
      </c>
      <c r="F6" s="12" t="s">
        <v>26</v>
      </c>
    </row>
    <row r="7" spans="1:21" x14ac:dyDescent="0.25">
      <c r="A7">
        <v>1</v>
      </c>
      <c r="B7" t="s">
        <v>1</v>
      </c>
      <c r="C7" t="s">
        <v>0</v>
      </c>
      <c r="D7" s="1">
        <v>1</v>
      </c>
      <c r="E7" s="15"/>
      <c r="F7" s="12">
        <f>PRODUCT(D7*E7)</f>
        <v>0</v>
      </c>
    </row>
    <row r="8" spans="1:21" x14ac:dyDescent="0.25">
      <c r="A8">
        <v>2</v>
      </c>
      <c r="B8" t="s">
        <v>2</v>
      </c>
      <c r="C8" t="s">
        <v>0</v>
      </c>
      <c r="D8" s="1">
        <v>1</v>
      </c>
      <c r="E8" s="15"/>
      <c r="F8" s="12">
        <f t="shared" ref="F8:F31" si="0">PRODUCT(D8*E8)</f>
        <v>0</v>
      </c>
    </row>
    <row r="9" spans="1:21" x14ac:dyDescent="0.25">
      <c r="A9">
        <v>3</v>
      </c>
      <c r="B9" t="s">
        <v>3</v>
      </c>
      <c r="C9" t="s">
        <v>0</v>
      </c>
      <c r="D9" s="1">
        <v>4</v>
      </c>
      <c r="E9" s="15"/>
      <c r="F9" s="12">
        <f t="shared" si="0"/>
        <v>0</v>
      </c>
    </row>
    <row r="10" spans="1:21" x14ac:dyDescent="0.25">
      <c r="A10">
        <v>4</v>
      </c>
      <c r="B10" t="s">
        <v>4</v>
      </c>
      <c r="C10" t="s">
        <v>0</v>
      </c>
      <c r="D10" s="1">
        <v>1</v>
      </c>
      <c r="E10" s="15"/>
      <c r="F10" s="12">
        <f t="shared" si="0"/>
        <v>0</v>
      </c>
    </row>
    <row r="11" spans="1:21" x14ac:dyDescent="0.25">
      <c r="A11">
        <v>5</v>
      </c>
      <c r="B11" t="s">
        <v>5</v>
      </c>
      <c r="C11" t="s">
        <v>0</v>
      </c>
      <c r="D11" s="1">
        <v>1</v>
      </c>
      <c r="E11" s="15"/>
      <c r="F11" s="12">
        <f t="shared" si="0"/>
        <v>0</v>
      </c>
    </row>
    <row r="12" spans="1:21" x14ac:dyDescent="0.25">
      <c r="A12">
        <v>6</v>
      </c>
      <c r="B12" t="s">
        <v>45</v>
      </c>
      <c r="C12" t="s">
        <v>6</v>
      </c>
      <c r="D12" s="1">
        <v>2</v>
      </c>
      <c r="E12" s="15"/>
      <c r="F12" s="12">
        <f t="shared" si="0"/>
        <v>0</v>
      </c>
    </row>
    <row r="13" spans="1:21" x14ac:dyDescent="0.25">
      <c r="A13">
        <v>7</v>
      </c>
      <c r="B13" t="s">
        <v>46</v>
      </c>
      <c r="C13" t="s">
        <v>6</v>
      </c>
      <c r="D13" s="1">
        <v>31</v>
      </c>
      <c r="E13" s="15"/>
      <c r="F13" s="12">
        <f t="shared" si="0"/>
        <v>0</v>
      </c>
    </row>
    <row r="14" spans="1:21" x14ac:dyDescent="0.25">
      <c r="A14">
        <v>8</v>
      </c>
      <c r="B14" t="s">
        <v>7</v>
      </c>
      <c r="C14" t="s">
        <v>8</v>
      </c>
      <c r="D14" s="1">
        <v>61.5</v>
      </c>
      <c r="E14" s="15"/>
      <c r="F14" s="12">
        <f t="shared" si="0"/>
        <v>0</v>
      </c>
    </row>
    <row r="15" spans="1:21" x14ac:dyDescent="0.25">
      <c r="A15">
        <v>9</v>
      </c>
      <c r="B15" t="s">
        <v>31</v>
      </c>
      <c r="C15" t="s">
        <v>6</v>
      </c>
      <c r="D15" s="1">
        <v>8</v>
      </c>
      <c r="E15" s="15"/>
      <c r="F15" s="12">
        <f t="shared" si="0"/>
        <v>0</v>
      </c>
    </row>
    <row r="16" spans="1:21" x14ac:dyDescent="0.25">
      <c r="A16">
        <v>10</v>
      </c>
      <c r="B16" t="s">
        <v>32</v>
      </c>
      <c r="C16" t="s">
        <v>10</v>
      </c>
      <c r="D16" s="1">
        <v>31.5</v>
      </c>
      <c r="E16" s="15"/>
      <c r="F16" s="12">
        <f t="shared" si="0"/>
        <v>0</v>
      </c>
    </row>
    <row r="17" spans="1:6" x14ac:dyDescent="0.25">
      <c r="A17">
        <v>11</v>
      </c>
      <c r="B17" t="s">
        <v>53</v>
      </c>
      <c r="C17" t="s">
        <v>8</v>
      </c>
      <c r="D17" s="1">
        <v>1731.72</v>
      </c>
      <c r="E17" s="15"/>
      <c r="F17" s="12">
        <f t="shared" si="0"/>
        <v>0</v>
      </c>
    </row>
    <row r="18" spans="1:6" x14ac:dyDescent="0.25">
      <c r="A18">
        <v>12</v>
      </c>
      <c r="B18" t="s">
        <v>33</v>
      </c>
      <c r="C18" t="s">
        <v>10</v>
      </c>
      <c r="D18" s="1">
        <v>5418.97</v>
      </c>
      <c r="E18" s="15"/>
      <c r="F18" s="12">
        <f t="shared" si="0"/>
        <v>0</v>
      </c>
    </row>
    <row r="19" spans="1:6" x14ac:dyDescent="0.25">
      <c r="A19">
        <v>13</v>
      </c>
      <c r="B19" t="s">
        <v>9</v>
      </c>
      <c r="C19" t="s">
        <v>8</v>
      </c>
      <c r="D19" s="1">
        <v>793.13</v>
      </c>
      <c r="E19" s="15"/>
      <c r="F19" s="12">
        <f t="shared" si="0"/>
        <v>0</v>
      </c>
    </row>
    <row r="20" spans="1:6" x14ac:dyDescent="0.25">
      <c r="A20">
        <v>14</v>
      </c>
      <c r="B20" t="s">
        <v>34</v>
      </c>
      <c r="C20" t="s">
        <v>8</v>
      </c>
      <c r="D20" s="1">
        <v>1731.72</v>
      </c>
      <c r="E20" s="15"/>
      <c r="F20" s="12">
        <f t="shared" si="0"/>
        <v>0</v>
      </c>
    </row>
    <row r="21" spans="1:6" x14ac:dyDescent="0.25">
      <c r="A21">
        <v>15</v>
      </c>
      <c r="B21" t="s">
        <v>11</v>
      </c>
      <c r="C21" t="s">
        <v>8</v>
      </c>
      <c r="D21" s="1">
        <v>392.57</v>
      </c>
      <c r="E21" s="15"/>
      <c r="F21" s="12">
        <f t="shared" si="0"/>
        <v>0</v>
      </c>
    </row>
    <row r="22" spans="1:6" x14ac:dyDescent="0.25">
      <c r="A22">
        <v>16</v>
      </c>
      <c r="B22" t="s">
        <v>12</v>
      </c>
      <c r="C22" t="s">
        <v>10</v>
      </c>
      <c r="D22" s="1">
        <v>39.89</v>
      </c>
      <c r="E22" s="15"/>
      <c r="F22" s="12">
        <f t="shared" si="0"/>
        <v>0</v>
      </c>
    </row>
    <row r="23" spans="1:6" x14ac:dyDescent="0.25">
      <c r="A23">
        <v>17</v>
      </c>
      <c r="B23" t="s">
        <v>35</v>
      </c>
      <c r="C23" t="s">
        <v>8</v>
      </c>
      <c r="D23" s="1">
        <v>432.46</v>
      </c>
      <c r="E23" s="15"/>
      <c r="F23" s="12">
        <f t="shared" si="0"/>
        <v>0</v>
      </c>
    </row>
    <row r="24" spans="1:6" x14ac:dyDescent="0.25">
      <c r="A24">
        <v>18</v>
      </c>
      <c r="B24" t="s">
        <v>43</v>
      </c>
      <c r="C24" t="s">
        <v>10</v>
      </c>
      <c r="D24" s="1">
        <v>1447.34</v>
      </c>
      <c r="E24" s="15"/>
      <c r="F24" s="12">
        <f t="shared" si="0"/>
        <v>0</v>
      </c>
    </row>
    <row r="25" spans="1:6" x14ac:dyDescent="0.25">
      <c r="A25">
        <v>19</v>
      </c>
      <c r="B25" t="s">
        <v>36</v>
      </c>
      <c r="C25" t="s">
        <v>8</v>
      </c>
      <c r="D25" s="1">
        <v>33.65</v>
      </c>
      <c r="E25" s="15"/>
      <c r="F25" s="12">
        <f t="shared" si="0"/>
        <v>0</v>
      </c>
    </row>
    <row r="26" spans="1:6" x14ac:dyDescent="0.25">
      <c r="A26">
        <v>20</v>
      </c>
      <c r="B26" t="s">
        <v>14</v>
      </c>
      <c r="C26" t="s">
        <v>8</v>
      </c>
      <c r="D26" s="1">
        <v>802.46</v>
      </c>
      <c r="E26" s="15"/>
      <c r="F26" s="12">
        <f t="shared" si="0"/>
        <v>0</v>
      </c>
    </row>
    <row r="27" spans="1:6" x14ac:dyDescent="0.25">
      <c r="A27">
        <v>21</v>
      </c>
      <c r="B27" t="s">
        <v>15</v>
      </c>
      <c r="C27" t="s">
        <v>8</v>
      </c>
      <c r="D27" s="1">
        <v>211.34</v>
      </c>
      <c r="E27" s="15"/>
      <c r="F27" s="12">
        <f t="shared" si="0"/>
        <v>0</v>
      </c>
    </row>
    <row r="28" spans="1:6" x14ac:dyDescent="0.25">
      <c r="A28">
        <v>22</v>
      </c>
      <c r="B28" t="s">
        <v>37</v>
      </c>
      <c r="C28" t="s">
        <v>8</v>
      </c>
      <c r="D28" s="1">
        <v>178.22</v>
      </c>
      <c r="E28" s="15"/>
      <c r="F28" s="12">
        <f t="shared" si="0"/>
        <v>0</v>
      </c>
    </row>
    <row r="29" spans="1:6" x14ac:dyDescent="0.25">
      <c r="A29">
        <v>23</v>
      </c>
      <c r="B29" t="s">
        <v>38</v>
      </c>
      <c r="C29" t="s">
        <v>10</v>
      </c>
      <c r="D29" s="1">
        <v>1060.82</v>
      </c>
      <c r="E29" s="15"/>
      <c r="F29" s="12">
        <f t="shared" si="0"/>
        <v>0</v>
      </c>
    </row>
    <row r="30" spans="1:6" x14ac:dyDescent="0.25">
      <c r="A30">
        <v>24</v>
      </c>
      <c r="B30" t="s">
        <v>47</v>
      </c>
      <c r="C30" t="s">
        <v>13</v>
      </c>
      <c r="D30" s="1">
        <v>12.65</v>
      </c>
      <c r="E30" s="15"/>
      <c r="F30" s="12">
        <f t="shared" si="0"/>
        <v>0</v>
      </c>
    </row>
    <row r="31" spans="1:6" x14ac:dyDescent="0.25">
      <c r="A31">
        <v>25</v>
      </c>
      <c r="B31" t="s">
        <v>39</v>
      </c>
      <c r="C31" t="s">
        <v>13</v>
      </c>
      <c r="D31" s="1">
        <v>1447.34</v>
      </c>
      <c r="E31" s="15"/>
      <c r="F31" s="12">
        <f t="shared" si="0"/>
        <v>0</v>
      </c>
    </row>
    <row r="32" spans="1:6" x14ac:dyDescent="0.25">
      <c r="A32">
        <v>26</v>
      </c>
      <c r="B32" t="s">
        <v>16</v>
      </c>
      <c r="C32" t="s">
        <v>13</v>
      </c>
      <c r="D32" s="1">
        <v>736.9</v>
      </c>
      <c r="E32" s="15"/>
      <c r="F32" s="12">
        <f>PRODUCT(D32*E32)</f>
        <v>0</v>
      </c>
    </row>
    <row r="33" spans="1:6" x14ac:dyDescent="0.25">
      <c r="A33">
        <v>27</v>
      </c>
      <c r="B33" t="s">
        <v>17</v>
      </c>
      <c r="C33" t="s">
        <v>6</v>
      </c>
      <c r="D33" s="1">
        <v>8</v>
      </c>
      <c r="E33" s="15"/>
      <c r="F33" s="12">
        <f t="shared" ref="F33:F43" si="1">PRODUCT(D33*E33)</f>
        <v>0</v>
      </c>
    </row>
    <row r="34" spans="1:6" x14ac:dyDescent="0.25">
      <c r="A34">
        <v>28</v>
      </c>
      <c r="B34" t="s">
        <v>18</v>
      </c>
      <c r="C34" t="s">
        <v>10</v>
      </c>
      <c r="D34" s="1">
        <v>5.46</v>
      </c>
      <c r="E34" s="15"/>
      <c r="F34" s="12">
        <f t="shared" si="1"/>
        <v>0</v>
      </c>
    </row>
    <row r="35" spans="1:6" x14ac:dyDescent="0.25">
      <c r="A35">
        <v>29</v>
      </c>
      <c r="B35" t="s">
        <v>19</v>
      </c>
      <c r="C35" t="s">
        <v>6</v>
      </c>
      <c r="D35" s="1">
        <v>2</v>
      </c>
      <c r="E35" s="15"/>
      <c r="F35" s="12">
        <f t="shared" si="1"/>
        <v>0</v>
      </c>
    </row>
    <row r="36" spans="1:6" x14ac:dyDescent="0.25">
      <c r="A36">
        <v>30</v>
      </c>
      <c r="B36" t="s">
        <v>20</v>
      </c>
      <c r="C36" t="s">
        <v>6</v>
      </c>
      <c r="D36" s="1">
        <v>2</v>
      </c>
      <c r="E36" s="15"/>
      <c r="F36" s="12">
        <f t="shared" si="1"/>
        <v>0</v>
      </c>
    </row>
    <row r="37" spans="1:6" x14ac:dyDescent="0.25">
      <c r="A37">
        <v>31</v>
      </c>
      <c r="B37" t="s">
        <v>48</v>
      </c>
      <c r="C37" t="s">
        <v>13</v>
      </c>
      <c r="D37" s="1">
        <v>441.59</v>
      </c>
      <c r="E37" s="15"/>
      <c r="F37" s="12">
        <f t="shared" si="1"/>
        <v>0</v>
      </c>
    </row>
    <row r="38" spans="1:6" x14ac:dyDescent="0.25">
      <c r="A38">
        <v>32</v>
      </c>
      <c r="B38" t="s">
        <v>40</v>
      </c>
      <c r="C38" t="s">
        <v>6</v>
      </c>
      <c r="D38" s="1">
        <v>8</v>
      </c>
      <c r="E38" s="15"/>
      <c r="F38" s="12">
        <f t="shared" si="1"/>
        <v>0</v>
      </c>
    </row>
    <row r="39" spans="1:6" x14ac:dyDescent="0.25">
      <c r="A39">
        <v>33</v>
      </c>
      <c r="B39" t="s">
        <v>41</v>
      </c>
      <c r="C39" t="s">
        <v>6</v>
      </c>
      <c r="D39" s="1">
        <v>9</v>
      </c>
      <c r="E39" s="15"/>
      <c r="F39" s="12">
        <f t="shared" si="1"/>
        <v>0</v>
      </c>
    </row>
    <row r="40" spans="1:6" x14ac:dyDescent="0.25">
      <c r="A40">
        <v>34</v>
      </c>
      <c r="B40" t="s">
        <v>42</v>
      </c>
      <c r="C40" t="s">
        <v>6</v>
      </c>
      <c r="D40" s="1">
        <v>7</v>
      </c>
      <c r="E40" s="15"/>
      <c r="F40" s="12">
        <f t="shared" si="1"/>
        <v>0</v>
      </c>
    </row>
    <row r="41" spans="1:6" x14ac:dyDescent="0.25">
      <c r="A41">
        <v>35</v>
      </c>
      <c r="B41" t="s">
        <v>49</v>
      </c>
      <c r="C41" t="s">
        <v>13</v>
      </c>
      <c r="D41" s="1">
        <v>30</v>
      </c>
      <c r="E41" s="15"/>
      <c r="F41" s="12">
        <f t="shared" si="1"/>
        <v>0</v>
      </c>
    </row>
    <row r="42" spans="1:6" x14ac:dyDescent="0.25">
      <c r="A42">
        <v>36</v>
      </c>
      <c r="B42" t="s">
        <v>50</v>
      </c>
      <c r="C42" t="s">
        <v>6</v>
      </c>
      <c r="D42" s="1">
        <v>24</v>
      </c>
      <c r="E42" s="15"/>
      <c r="F42" s="12">
        <f t="shared" si="1"/>
        <v>0</v>
      </c>
    </row>
    <row r="43" spans="1:6" x14ac:dyDescent="0.25">
      <c r="A43">
        <v>37</v>
      </c>
      <c r="B43" t="s">
        <v>51</v>
      </c>
      <c r="C43" t="s">
        <v>6</v>
      </c>
      <c r="D43" s="1">
        <v>80</v>
      </c>
      <c r="E43" s="15"/>
      <c r="F43" s="12">
        <f t="shared" si="1"/>
        <v>0</v>
      </c>
    </row>
    <row r="44" spans="1:6" s="5" customFormat="1" x14ac:dyDescent="0.25">
      <c r="B44" s="5" t="s">
        <v>21</v>
      </c>
      <c r="D44" s="6"/>
      <c r="E44" s="7"/>
      <c r="F44" s="13">
        <f>SUBTOTAL(109,F7:F43)</f>
        <v>0</v>
      </c>
    </row>
    <row r="45" spans="1:6" x14ac:dyDescent="0.25">
      <c r="B45" t="s">
        <v>22</v>
      </c>
      <c r="D45" s="1"/>
      <c r="E45" s="4"/>
      <c r="F45" s="12">
        <f>PRODUCT(F44*0.27)</f>
        <v>0</v>
      </c>
    </row>
    <row r="46" spans="1:6" s="9" customFormat="1" x14ac:dyDescent="0.25">
      <c r="B46" s="9" t="s">
        <v>23</v>
      </c>
      <c r="D46" s="10"/>
      <c r="E46" s="11"/>
      <c r="F46" s="14">
        <f>PRODUCT(F44*1.27)</f>
        <v>0</v>
      </c>
    </row>
  </sheetData>
  <sheetProtection algorithmName="SHA-512" hashValue="jOISmg3LW1ibXzhEIX5oRzaGG9RfQhLYV5naj53qyLw0YQiPf3rodhJYtvziW6/mZOvGq+LbpnzgNZ0NxRNkrw==" saltValue="4Q26TFEFUnhyMDScb/RzUA==" spinCount="100000" sheet="1" objects="1" scenarios="1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colBreaks count="1" manualBreakCount="1">
    <brk id="6" max="1048575" man="1"/>
  </col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2 f 1 9 b 6 1 - 0 6 2 2 - 4 2 5 b - b 9 c d - d 7 3 0 9 7 7 d a 2 8 8 "   x m l n s = " h t t p : / / s c h e m a s . m i c r o s o f t . c o m / D a t a M a s h u p " > A A A A A C w G A A B Q S w M E F A A C A A g A 8 k G v S u 5 b p I y p A A A A + A A A A B I A H A B D b 2 5 m a W c v U G F j a 2 F n Z S 5 4 b W w g o h g A K K A U A A A A A A A A A A A A A A A A A A A A A A A A A A A A h Y 8 x D o I w G I W v Q r r T l o p K y E 8 Z X B w k M T E a V 1 I q N E I x t B X u 5 u C R v I I k i r o 5 v p f v J d 9 7 3 O 6 Q D k 3 t X W V n V K s T F G C K P K l F W y h d J s j Z k x + h l M M 2 F + e 8 l N 4 I a x M P R i W o s v Y S E 9 L 3 P e 5 n u O 1 K w i g N y D H b 7 E Q l m 9 x X 2 t h c C 4 k + q + L / C n E 4 v G Q 4 w 2 G I w 8 V y j l k U A J l q y J T + I m w 0 x h T I T w k r V 1 v X S V 4 5 f 7 0 H M k U g 7 x f 8 C V B L A w Q U A A I A C A D y Q a 9 K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8 k G v S p z q I b I h A w A A 1 Q Y A A B M A H A B G b 3 J t d W x h c y 9 T Z W N 0 a W 9 u M S 5 t I K I Y A C i g F A A A A A A A A A A A A A A A A A A A A A A A A A A A A J 1 U T W 8 a M R C 9 R 8 p / s L Y X k B a 0 p P l o m 6 Y S S U h L Q z 7 E o l Q q R J V h J 2 G z X h v Z h p J F H H L s M c q t N 4 4 c c q g i 9 d C r l f 9 V e 2 H D k p B I L S D W z A w z b + a 9 s Y C W 9 B l F 7 u R Z 2 F x e W l 4 S b c z B Q z U 1 a h I 1 i r B c R V u I g F x e Q v q 1 x z h X I 6 F N p X 4 L S H 6 n y z l Q + Y X x o M l Y k M k O 6 o c 4 h C 0 r 9 X / r d F j f Y V T q u F N 7 k u a V 9 t 9 2 u g K F 6 s 5 j Q t 3 K H r Z 0 0 h p u E s j X O K b i j P F w h 5 F u S G u X H R C Z a W V 7 M L C O R E R Y p 2 D Z S G o X o t 2 w C X x o o 8 S z k n g k 9 G X K / j q x Y 3 q Z M q 9 q c 5 n K 9 d W 8 q Z R y r D 3 n W J 9 3 D L M P b b m M s w C J 6 P 4 X 7 8 G s I x e I n n G V f R e Z h a 3 b C H C r j T L 1 K a J T 9 P 4 D c r L Z 5 S W f L k 4 9 z 9 V Y A i G + k P g l r h 5 I 2 v M 1 p C k j I m P t v m u c + I F k v H F E Y Z f 7 P W h U S x / L x e N K 8 b D x 1 s m t O I V 1 5 E Z q H I A 4 g 7 Y a 8 5 4 a c R s d s 0 g w e u k j 9 U c i T I S 6 0 + h w g E X U c J y 8 k 6 u V q i c o k 0 T l i h V X 3 W Q b 5 W q x d r T f c K O z + S y 5 Y p w h U L + J F G p 8 3 g O p x i L n f l V X B 0 c V d Y M K G 8 6 a 8 w Z p K w / u r / N 9 I v p W 1 t b s E 6 J p 5 V 1 I W E i N 4 5 v b B p B 6 A t N Z D O p l C a F R 5 0 O I Z e / 7 1 N u y 4 k g j 1 V 0 s 8 U y n J X J / T d S 4 I 0 G / J T q D C / 2 r B c G M 2 2 P O Q i b h E 2 A P u M g 8 q W 6 j + j S k S I j b w g R z s W X w n m b / f x t e A G Y 2 5 A C o H q k Z 4 4 I l K Z 1 f G o + e / l N 9 T 9 C j J 7 6 U x C c S 1 V I E I t W o x 8 g j v F U I W Q 8 m Y J + T + 8 D a 7 v K A E S x D O A d + f 2 0 c m m 5 d 1 F I / L 9 C F B u C Z t b A + x 6 e E d W P Z x h E m s g m S 0 S S 8 I 6 K 8 O R / r Z 0 s A B / N D U 3 6 O C Q s l t N r U D + J s 6 o p I r K 8 l y u J S v v m a I C 2 s p 8 4 b 5 l x T P 2 q l y k S A 1 j + u + D M z e l j z 2 Z j j T T c a 1 p e S h x 4 7 n I V W y 8 r O 4 J S p B 3 0 W 1 0 N t F k V q h L 0 0 H U X P i 0 M m r W U e 4 9 e N x m 5 9 K O j P A p r V S O o r 3 o M o 3 W 0 V G N d y n 7 H 8 D A z N d J I + 0 R Y B d W t 2 0 Z g O 8 h A T N 6 f X e Y G m J T m c u x A X I t z 8 C 1 B L A Q I t A B Q A A g A I A P J B r 0 r u W 6 S M q Q A A A P g A A A A S A A A A A A A A A A A A A A A A A A A A A A B D b 2 5 m a W c v U G F j a 2 F n Z S 5 4 b W x Q S w E C L Q A U A A I A C A D y Q a 9 K D 8 r p q 6 Q A A A D p A A A A E w A A A A A A A A A A A A A A A A D 1 A A A A W 0 N v b n R l b n R f V H l w Z X N d L n h t b F B L A Q I t A B Q A A g A I A P J B r 0 q c 6 i G y I Q M A A N U G A A A T A A A A A A A A A A A A A A A A A O Y B A A B G b 3 J t d W x h c y 9 T Z W N 0 a W 9 u M S 5 t U E s F B g A A A A A D A A M A w g A A A F Q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c a A A A A A A A A x R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Q l Q z M l Q T F i b C V D M y V B M X p h d D Q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T D o W J s w 6 F 6 Y X Q 0 L 1 T D r X B 1 c y B t w 7 N k b 3 P D r X R 2 Y S 5 7 T 3 N 6 b G 9 w M S w w f S Z x d W 9 0 O y w m c X V v d D t T Z W N 0 a W 9 u M S 9 U w 6 F i b M O h e m F 0 N C 9 U w 6 1 w d X M g b c O z Z G 9 z w 6 1 0 d m E u e 0 9 z e m x v c D I s M X 0 m c X V v d D s s J n F 1 b 3 Q 7 U 2 V j d G l v b j E v V M O h Y m z D o X p h d D Q v V M O t c H V z I G 3 D s 2 R v c 8 O t d H Z h L n t P c 3 p s b 3 A z L D J 9 J n F 1 b 3 Q 7 L C Z x d W 9 0 O 1 N l Y 3 R p b 2 4 x L 1 T D o W J s w 6 F 6 Y X Q 0 L 1 T D r X B 1 c y B t w 7 N k b 3 P D r X R 2 Y S 5 7 T 3 N 6 b G 9 w N C w z f S Z x d W 9 0 O y w m c X V v d D t T Z W N 0 a W 9 u M S 9 U w 6 F i b M O h e m F 0 N C 9 U w 6 1 w d X M g b c O z Z G 9 z w 6 1 0 d m E u e 0 9 z e m x v c D U s N H 0 m c X V v d D s s J n F 1 b 3 Q 7 U 2 V j d G l v b j E v V M O h Y m z D o X p h d D Q v V M O t c H V z I G 3 D s 2 R v c 8 O t d H Z h L n t P c 3 p s b 3 A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T D o W J s w 6 F 6 Y X Q 0 L 1 T D r X B 1 c y B t w 7 N k b 3 P D r X R 2 Y S 5 7 T 3 N 6 b G 9 w M S w w f S Z x d W 9 0 O y w m c X V v d D t T Z W N 0 a W 9 u M S 9 U w 6 F i b M O h e m F 0 N C 9 U w 6 1 w d X M g b c O z Z G 9 z w 6 1 0 d m E u e 0 9 z e m x v c D I s M X 0 m c X V v d D s s J n F 1 b 3 Q 7 U 2 V j d G l v b j E v V M O h Y m z D o X p h d D Q v V M O t c H V z I G 3 D s 2 R v c 8 O t d H Z h L n t P c 3 p s b 3 A z L D J 9 J n F 1 b 3 Q 7 L C Z x d W 9 0 O 1 N l Y 3 R p b 2 4 x L 1 T D o W J s w 6 F 6 Y X Q 0 L 1 T D r X B 1 c y B t w 7 N k b 3 P D r X R 2 Y S 5 7 T 3 N 6 b G 9 w N C w z f S Z x d W 9 0 O y w m c X V v d D t T Z W N 0 a W 9 u M S 9 U w 6 F i b M O h e m F 0 N C 9 U w 6 1 w d X M g b c O z Z G 9 z w 6 1 0 d m E u e 0 9 z e m x v c D U s N H 0 m c X V v d D s s J n F 1 b 3 Q 7 U 2 V j d G l v b j E v V M O h Y m z D o X p h d D Q v V M O t c H V z I G 3 D s 2 R v c 8 O t d H Z h L n t P c 3 p s b 3 A 2 L D V 9 J n F 1 b 3 Q 7 X S w m c X V v d D t S Z W x h d G l v b n N o a X B J b m Z v J n F 1 b 3 Q 7 O l t d f S I g L z 4 8 R W 5 0 c n k g V H l w Z T 0 i R m l s b F N 0 Y X R 1 c y I g V m F s d W U 9 I n N X Y W l 0 a W 5 n R m 9 y R X h j Z W x S Z W Z y Z X N o I i A v P j x F b n R y e S B U e X B l P S J G a W x s Q 2 9 1 b n Q i I F Z h b H V l P S J s M C I g L z 4 8 R W 5 0 c n k g V H l w Z T 0 i R m l s b E V y c m 9 y Q 2 9 1 b n Q i I F Z h b H V l P S J s M C I g L z 4 8 R W 5 0 c n k g V H l w Z T 0 i R m l s b E N v b H V t b l R 5 c G V z I i B W Y W x 1 Z T 0 i c 0 J R W U F B d 0 1 E I i A v P j x F b n R y e S B U e X B l P S J G a W x s Q 2 9 s d W 1 u T m F t Z X M i I F Z h b H V l P S J z W y Z x d W 9 0 O 0 9 z e m x v c D E m c X V v d D s s J n F 1 b 3 Q 7 T 3 N 6 b G 9 w M i Z x d W 9 0 O y w m c X V v d D t P c 3 p s b 3 A z J n F 1 b 3 Q 7 L C Z x d W 9 0 O 0 9 z e m x v c D Q m c X V v d D s s J n F 1 b 3 Q 7 T 3 N 6 b G 9 w N S Z x d W 9 0 O y w m c X V v d D t P c 3 p s b 3 A 2 J n F 1 b 3 Q 7 X S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N d W 5 r Y T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k Z p b G x M Y X N 0 V X B k Y X R l Z C I g V m F s d W U 9 I m Q y M D E 3 L T A 1 L T E y V D E y O j M w O j Q y L j U 3 N z g z M D J a I i A v P j x F b n R y e S B U e X B l P S J R d W V y e U l E I i B W Y W x 1 Z T 0 i c z N m O D U 1 N z N k L W M 2 O G U t N G Z j M C 1 i Y j Z h L T l k Z j k 0 Z j J i M W J h Z i I g L z 4 8 L 1 N 0 Y W J s Z U V u d H J p Z X M + P C 9 J d G V t P j x J d G V t P j x J d G V t T G 9 j Y X R p b 2 4 + P E l 0 Z W 1 U e X B l P k Z v c m 1 1 b G E 8 L 0 l 0 Z W 1 U e X B l P j x J d G V t U G F 0 a D 5 T Z W N 0 a W 9 u M S 9 U J U M z J U E x Y m w l Q z M l Q T F 6 Y X Q 0 L 0 Z v c n I l Q z M l Q T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C V D M y V B M W J s J U M z J U E x e m F 0 N C 9 U J U M z J U F E c H V z J T I w b S V D M y V C M 2 R v c y V D M y V B R H R 2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Q l Q z M l Q T F i b C V D M y V B M X p h d D Q v U 2 9 y b 2 s l M j B z e i V D N S V C M X J 2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Q l Q z M l Q T l 0 Z W x s a X N 0 Y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T D q X R l b G x p c 3 R h I i A v P j x F b n R y e S B U e X B l P S J G a W x s U 3 R h d H V z I i B W Y W x 1 Z T 0 i c 0 N v b X B s Z X R l I i A v P j x F b n R y e S B U e X B l P S J G a W x s Q 2 9 1 b n Q i I F Z h b H V l P S J s N T c i I C 8 + P E V u d H J 5 I F R 5 c G U 9 I k Z p b G x F c n J v c k N v d W 5 0 I i B W Y W x 1 Z T 0 i b D A i I C 8 + P E V u d H J 5 I F R 5 c G U 9 I k Z p b G x D b 2 x 1 b W 5 U e X B l c y I g V m F s d W U 9 I n N C U U F B Q l F N R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T X V u a 2 E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Q 2 9 s d W 1 u T m F t Z X M i I F Z h b H V l P S J z W y Z x d W 9 0 O 0 l u Z G V 4 J n F 1 b 3 Q 7 L C Z x d W 9 0 O 1 T D q X R l b C B s Z c O t c s O h c y Z x d W 9 0 O y w m c X V v d D t N L m U u J n F 1 b 3 Q 7 L C Z x d W 9 0 O 0 1 l b m 5 5 a X P D q W c m c X V v d D s s J n F 1 b 3 Q 7 R W d 5 c 8 O p Z 8 O h c i Z x d W 9 0 O y w m c X V v d D t U w 6 l 0 Z W w g w 6 F y J n F 1 b 3 Q 7 X S I g L z 4 8 R W 5 0 c n k g V H l w Z T 0 i U X V l c n l J R C I g V m F s d W U 9 I n N h M j E w Y T k w N i 1 l N T U y L T Q 5 N D E t O G R j Y S 1 l Y j Y 4 M T Q z N 2 Y 5 N G Q i I C 8 + P E V u d H J 5 I F R 5 c G U 9 I k Z p b G x F c n J v c k N v Z G U i I F Z h b H V l P S J z V W 5 r b m 9 3 b i I g L z 4 8 R W 5 0 c n k g V H l w Z T 0 i R m l s b E x h c 3 R V c G R h d G V k I i B W Y W x 1 Z T 0 i Z D I w M T c t M D U t M T V U M D Y 6 M T U 6 M T U u M T Y 0 M j U y N l o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T D q X R l b G x p c 3 R h L 0 l u Z G V 4 b 3 N 6 b G 9 w I G h v e n r D o W F k d m E u e 0 l u Z G V 4 L D V 9 J n F 1 b 3 Q 7 L C Z x d W 9 0 O 1 N l Y 3 R p b 2 4 x L 1 T D q X R l b G x p c 3 R h L 0 l u Z G V 4 b 3 N 6 b G 9 w I G h v e n r D o W F k d m E u e 1 T D q X R l b C B s Z c O t c s O h c y w w f S Z x d W 9 0 O y w m c X V v d D t T Z W N 0 a W 9 u M S 9 U w 6 l 0 Z W x s a X N 0 Y S 9 J b m R l e G 9 z e m x v c C B o b 3 p 6 w 6 F h Z H Z h L n t N L m U u L D F 9 J n F 1 b 3 Q 7 L C Z x d W 9 0 O 1 N l Y 3 R p b 2 4 x L 1 T D q X R l b G x p c 3 R h L 0 l u Z G V 4 b 3 N 6 b G 9 w I G h v e n r D o W F k d m E u e 0 1 l b m 5 5 a X P D q W c s M n 0 m c X V v d D s s J n F 1 b 3 Q 7 U 2 V j d G l v b j E v V M O p d G V s b G l z d G E v S W 5 k Z X h v c 3 p s b 3 A g a G 9 6 e s O h Y W R 2 Y S 5 7 R W d 5 c 8 O p Z 8 O h c i w z f S Z x d W 9 0 O y w m c X V v d D t T Z W N 0 a W 9 u M S 9 U w 6 l 0 Z W x s a X N 0 Y S 9 J b m R l e G 9 z e m x v c C B o b 3 p 6 w 6 F h Z H Z h L n t U w 6 l 0 Z W w g w 6 F y L D R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T D q X R l b G x p c 3 R h L 0 l u Z G V 4 b 3 N 6 b G 9 w I G h v e n r D o W F k d m E u e 0 l u Z G V 4 L D V 9 J n F 1 b 3 Q 7 L C Z x d W 9 0 O 1 N l Y 3 R p b 2 4 x L 1 T D q X R l b G x p c 3 R h L 0 l u Z G V 4 b 3 N 6 b G 9 w I G h v e n r D o W F k d m E u e 1 T D q X R l b C B s Z c O t c s O h c y w w f S Z x d W 9 0 O y w m c X V v d D t T Z W N 0 a W 9 u M S 9 U w 6 l 0 Z W x s a X N 0 Y S 9 J b m R l e G 9 z e m x v c C B o b 3 p 6 w 6 F h Z H Z h L n t N L m U u L D F 9 J n F 1 b 3 Q 7 L C Z x d W 9 0 O 1 N l Y 3 R p b 2 4 x L 1 T D q X R l b G x p c 3 R h L 0 l u Z G V 4 b 3 N 6 b G 9 w I G h v e n r D o W F k d m E u e 0 1 l b m 5 5 a X P D q W c s M n 0 m c X V v d D s s J n F 1 b 3 Q 7 U 2 V j d G l v b j E v V M O p d G V s b G l z d G E v S W 5 k Z X h v c 3 p s b 3 A g a G 9 6 e s O h Y W R 2 Y S 5 7 R W d 5 c 8 O p Z 8 O h c i w z f S Z x d W 9 0 O y w m c X V v d D t T Z W N 0 a W 9 u M S 9 U w 6 l 0 Z W x s a X N 0 Y S 9 J b m R l e G 9 z e m x v c C B o b 3 p 6 w 6 F h Z H Z h L n t U w 6 l 0 Z W w g w 6 F y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J U M z J U E 5 d G V s b G l z d G E v R m 9 y c i V D M y V B M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J U M z J U E 5 d G V s b G l z d G E v V C V D M y V B O X R l b G x p c 3 R h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C V D M y V B O X R l b G x p c 3 R h L 0 V s J U M 1 J T k x b C V D M y V B O X B 0 Z X R l d H Q l M j B m Z W p s J U M z J U E 5 Y 2 V r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C V D M y V B O X R l b G x p c 3 R h L 1 Q l Q z M l Q U R w d X M l M j B t J U M z J U I z Z G 9 z J U M z J U F E d H Z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C V D M y V B O X R l b G x p c 3 R h L 0 9 z e m x v c G 9 r J T I w Z W x 0 J U M z J U E x d m 9 s J U M z J U F E d H Z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C V D M y V B O X R l b G x p c 3 R h L 1 N v c m 9 r J T I w c 3 o l Q z U l Q j F y d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J U M z J U E 5 d G V s b G l z d G E v S W 5 k Z X h v c 3 p s b 3 A l M j B o b 3 p 6 J U M z J U E x Y W R 2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Q l Q z M l Q T l 0 Z W x s a X N 0 Y S 9 P c 3 p s b 3 B v a y U y M C V D M y V B M X R y Z W 5 k Z X p 2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Q h / h H c D M 7 R Z a 9 3 g + j P H I + A A A A A A I A A A A A A B B m A A A A A Q A A I A A A A G A l 1 6 S G K L a F h 1 e s V G a H h H a j 1 T f w 8 V / R R F v a 1 m m N 0 P X + A A A A A A 6 A A A A A A g A A I A A A A A r T 7 u Z F x S d p s p v / K g n l O + / v l r 1 h W a m 7 k D C G V g 0 W w t 6 / U A A A A P 6 5 7 I N c S p 0 I 8 d D 5 h L b 9 1 L 8 h + r H x H d / k e q d Q c U g x J Y j k c q b f m W n E D d z V W e h m F 6 E G u b y 3 1 K L S f 9 N P B + u 1 J q q p q k 6 o T O N L X S T e Y b v V L 3 + m b i 5 H Q A A A A O 5 U W e K J D N 5 Z + z L W q p 3 R v / T U O 3 2 u S k n y g i p 4 b f O 8 J K X 1 X s a C D C G Z / s E K M E b y e k T k K H X f w x p y g K r A v W 5 a m Z T j 6 q c = < / D a t a M a s h u p > 
</file>

<file path=customXml/itemProps1.xml><?xml version="1.0" encoding="utf-8"?>
<ds:datastoreItem xmlns:ds="http://schemas.openxmlformats.org/officeDocument/2006/customXml" ds:itemID="{7081545B-3FA6-446D-B6FF-02A75555E2D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Költségvetés </vt:lpstr>
      <vt:lpstr>'Költségvetés 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Grimm Viktor</dc:creator>
  <cp:lastModifiedBy>Ragyamoczky Vince</cp:lastModifiedBy>
  <cp:lastPrinted>2018-01-30T09:42:57Z</cp:lastPrinted>
  <dcterms:created xsi:type="dcterms:W3CDTF">2017-05-12T12:28:57Z</dcterms:created>
  <dcterms:modified xsi:type="dcterms:W3CDTF">2018-02-09T09:08:42Z</dcterms:modified>
</cp:coreProperties>
</file>